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ועדת מכרזים\מכרז משואות 2020\לפרסום\"/>
    </mc:Choice>
  </mc:AlternateContent>
  <bookViews>
    <workbookView xWindow="0" yWindow="0" windowWidth="10995" windowHeight="11760"/>
  </bookViews>
  <sheets>
    <sheet name="גיליון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4" i="1" l="1"/>
  <c r="H54" i="1" s="1"/>
  <c r="G53" i="1"/>
  <c r="H53" i="1" s="1"/>
  <c r="G52" i="1"/>
  <c r="H52" i="1" s="1"/>
  <c r="G55" i="1"/>
  <c r="H55" i="1" s="1"/>
  <c r="G56" i="1"/>
  <c r="H56" i="1" s="1"/>
  <c r="G57" i="1"/>
  <c r="H57" i="1"/>
  <c r="F51" i="1" l="1"/>
  <c r="G51" i="1" s="1"/>
  <c r="H51" i="1" s="1"/>
  <c r="G6" i="1"/>
  <c r="H6" i="1" s="1"/>
  <c r="G7" i="1"/>
  <c r="H7" i="1" s="1"/>
  <c r="G8" i="1"/>
  <c r="H8" i="1" s="1"/>
  <c r="G9" i="1"/>
  <c r="H9" i="1" s="1"/>
  <c r="G10" i="1"/>
  <c r="H10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21" i="1"/>
  <c r="H21" i="1" s="1"/>
  <c r="G22" i="1"/>
  <c r="H22" i="1" s="1"/>
  <c r="G23" i="1"/>
  <c r="H23" i="1" s="1"/>
  <c r="G24" i="1"/>
  <c r="H24" i="1" s="1"/>
  <c r="G25" i="1"/>
  <c r="H25" i="1" s="1"/>
  <c r="G26" i="1"/>
  <c r="H26" i="1" s="1"/>
  <c r="G27" i="1"/>
  <c r="H27" i="1" s="1"/>
  <c r="G28" i="1"/>
  <c r="H28" i="1" s="1"/>
  <c r="G29" i="1"/>
  <c r="H29" i="1" s="1"/>
  <c r="G30" i="1"/>
  <c r="H30" i="1" s="1"/>
  <c r="G31" i="1"/>
  <c r="H31" i="1" s="1"/>
  <c r="G32" i="1"/>
  <c r="H32" i="1" s="1"/>
  <c r="G33" i="1"/>
  <c r="H33" i="1" s="1"/>
  <c r="G34" i="1"/>
  <c r="H34" i="1" s="1"/>
  <c r="G35" i="1"/>
  <c r="H35" i="1" s="1"/>
  <c r="G36" i="1"/>
  <c r="H36" i="1" s="1"/>
  <c r="G37" i="1"/>
  <c r="H37" i="1" s="1"/>
  <c r="G38" i="1"/>
  <c r="H38" i="1" s="1"/>
  <c r="G39" i="1"/>
  <c r="H39" i="1" s="1"/>
  <c r="G40" i="1"/>
  <c r="H40" i="1" s="1"/>
  <c r="G41" i="1"/>
  <c r="H41" i="1" s="1"/>
  <c r="G42" i="1"/>
  <c r="H42" i="1" s="1"/>
  <c r="G43" i="1"/>
  <c r="H43" i="1" s="1"/>
  <c r="G44" i="1"/>
  <c r="H44" i="1" s="1"/>
  <c r="G45" i="1"/>
  <c r="H45" i="1" s="1"/>
  <c r="G46" i="1"/>
  <c r="H46" i="1" s="1"/>
  <c r="G47" i="1"/>
  <c r="H47" i="1" s="1"/>
  <c r="G48" i="1"/>
  <c r="H48" i="1" s="1"/>
  <c r="G49" i="1"/>
  <c r="H49" i="1" s="1"/>
  <c r="G50" i="1"/>
  <c r="H50" i="1" s="1"/>
  <c r="G5" i="1"/>
  <c r="H5" i="1" s="1"/>
  <c r="H58" i="1" l="1"/>
  <c r="G58" i="1"/>
</calcChain>
</file>

<file path=xl/sharedStrings.xml><?xml version="1.0" encoding="utf-8"?>
<sst xmlns="http://schemas.openxmlformats.org/spreadsheetml/2006/main" count="126" uniqueCount="114">
  <si>
    <t>מכרז פומבי מס' 13/2019 לניהול הפקה ובימוי טקס הדלקת המשואות ולניהול הפקת טקס האזכרה הממלכתי לחללי פעולות איבה בארץ ובחו"ל</t>
  </si>
  <si>
    <t>תכנית תקציבית</t>
  </si>
  <si>
    <t>סעיף במפרט השירותים</t>
  </si>
  <si>
    <t>תיאור השירות</t>
  </si>
  <si>
    <t>כמות משוערת</t>
  </si>
  <si>
    <t>מחיר לשירות</t>
  </si>
  <si>
    <t>סה"כ</t>
  </si>
  <si>
    <t>סה"כ כולל מע"מ</t>
  </si>
  <si>
    <t>אשכול</t>
  </si>
  <si>
    <t>בעלי תפקידים בימוי והפקה</t>
  </si>
  <si>
    <t>12.1.1</t>
  </si>
  <si>
    <t>מפיק</t>
  </si>
  <si>
    <t>12.1.2</t>
  </si>
  <si>
    <t>במאי</t>
  </si>
  <si>
    <t>12.1.3</t>
  </si>
  <si>
    <t>תסריטאי/יועץ תוכן/כותב הטקס</t>
  </si>
  <si>
    <t>12.1.4</t>
  </si>
  <si>
    <t>12.1.5</t>
  </si>
  <si>
    <t>12.1.6</t>
  </si>
  <si>
    <t>12.1.7</t>
  </si>
  <si>
    <t>12.1.8</t>
  </si>
  <si>
    <t>12.1.9</t>
  </si>
  <si>
    <t>12.1.10</t>
  </si>
  <si>
    <t>12.1.11</t>
  </si>
  <si>
    <t>12.1.12</t>
  </si>
  <si>
    <t>12.1.13</t>
  </si>
  <si>
    <t>12.1.14</t>
  </si>
  <si>
    <t>12.1.15</t>
  </si>
  <si>
    <t>12.1.16</t>
  </si>
  <si>
    <t>12.1.17</t>
  </si>
  <si>
    <t>מפיק טכני לטקס הדלקת המשואות</t>
  </si>
  <si>
    <t>עוזר הפקה/במאי</t>
  </si>
  <si>
    <t>מנהל אמנים</t>
  </si>
  <si>
    <t>מנהל במה (משלח)</t>
  </si>
  <si>
    <t>מעצב במה, תפאורה ואביזרים</t>
  </si>
  <si>
    <t>מנהל מוזיקאלי</t>
  </si>
  <si>
    <t>כוריאוגרף ראשי</t>
  </si>
  <si>
    <t>מעצב תאורה</t>
  </si>
  <si>
    <t>מעצב תוכן וידיאו ואפטר אפקט</t>
  </si>
  <si>
    <t>במאי שידור</t>
  </si>
  <si>
    <t>מאפר</t>
  </si>
  <si>
    <t>מרכז הועדה הציבורית לבחירת מדליקי המשואות</t>
  </si>
  <si>
    <t>יועץ לשוני והגהה</t>
  </si>
  <si>
    <t>מפיק טכני לטקס פעולות האיבה</t>
  </si>
  <si>
    <t>בעלי תפקידים בתחום הבטיחות</t>
  </si>
  <si>
    <t>12.2.1</t>
  </si>
  <si>
    <t>מהנדס קונסטרוקציה</t>
  </si>
  <si>
    <t>מהנדס חשמל</t>
  </si>
  <si>
    <t>מורשה לנגישות מתו"ס</t>
  </si>
  <si>
    <t>מנהל בטיחות לאירוע</t>
  </si>
  <si>
    <t>ממונה על בטיחות וגהות בעבודה</t>
  </si>
  <si>
    <t>12.2.2</t>
  </si>
  <si>
    <t>12.2.3</t>
  </si>
  <si>
    <t>12.2.4</t>
  </si>
  <si>
    <t>12.2.5</t>
  </si>
  <si>
    <t>שירותים נדרשים</t>
  </si>
  <si>
    <t>12.3.1</t>
  </si>
  <si>
    <t>במות</t>
  </si>
  <si>
    <t>12.3.2</t>
  </si>
  <si>
    <t>12.3.3</t>
  </si>
  <si>
    <t>12.3.4</t>
  </si>
  <si>
    <t>מסכים והקרנה</t>
  </si>
  <si>
    <t>12.3.5</t>
  </si>
  <si>
    <t>12.3.6</t>
  </si>
  <si>
    <t>12.3.7</t>
  </si>
  <si>
    <t>12.3.8</t>
  </si>
  <si>
    <t>12.3.9</t>
  </si>
  <si>
    <t>12.3.10</t>
  </si>
  <si>
    <t>12.3.11</t>
  </si>
  <si>
    <t>12.3.12</t>
  </si>
  <si>
    <t>12.3.13</t>
  </si>
  <si>
    <t>12.3.14</t>
  </si>
  <si>
    <t>12.3.15</t>
  </si>
  <si>
    <t>12.3.16</t>
  </si>
  <si>
    <t>12.3.17</t>
  </si>
  <si>
    <t>12.3.18</t>
  </si>
  <si>
    <t>12.3.19</t>
  </si>
  <si>
    <t>12.3.20</t>
  </si>
  <si>
    <t>12.3.21</t>
  </si>
  <si>
    <t>12.3.22</t>
  </si>
  <si>
    <t>12.3.23</t>
  </si>
  <si>
    <t>12.3.24</t>
  </si>
  <si>
    <t>12.3.25</t>
  </si>
  <si>
    <t>תפאורה ואביזרים</t>
  </si>
  <si>
    <t>גנרטורים וחשמל</t>
  </si>
  <si>
    <t>תאורת הטקס</t>
  </si>
  <si>
    <t>הגברת הטקס</t>
  </si>
  <si>
    <t>מערכות קשר</t>
  </si>
  <si>
    <t>תאורת שטח</t>
  </si>
  <si>
    <t>גשרים ומנופים</t>
  </si>
  <si>
    <t>יציעים (טריבונות)</t>
  </si>
  <si>
    <t>מתחם הפקה</t>
  </si>
  <si>
    <t>מתחמי משתתפים</t>
  </si>
  <si>
    <t>פירוטכניקה וזיקוקי דינור</t>
  </si>
  <si>
    <t>רפואה, חירום, אבטחה וסדרנות</t>
  </si>
  <si>
    <t>לוגיסטיקה</t>
  </si>
  <si>
    <t>אירוח מדליקי המשואות וישיבות מיוחדות</t>
  </si>
  <si>
    <t>הנגשה</t>
  </si>
  <si>
    <t>ניידת שידור ומצלמות</t>
  </si>
  <si>
    <t>עיצוב, צילום ועריכת חומרי וידיאו</t>
  </si>
  <si>
    <t>אביזרי קהל ותשורות</t>
  </si>
  <si>
    <t>עיצוב גרפי ומיתוג</t>
  </si>
  <si>
    <t>הדפסה חלוקה ובקרת כרטיסים</t>
  </si>
  <si>
    <t>תוכן אמנותי</t>
  </si>
  <si>
    <t>הפקת טקס האזכרה הממלכתי לחללי פעולות האיבה בארץ ובחו"ל</t>
  </si>
  <si>
    <t>בלת"צ</t>
  </si>
  <si>
    <t xml:space="preserve">סה"כ: </t>
  </si>
  <si>
    <t>פריט נוסף</t>
  </si>
  <si>
    <t>ימומש בהתאם לתנאי הסעיף</t>
  </si>
  <si>
    <t>פריטים נוספים</t>
  </si>
  <si>
    <t>בהתאם למפרט השירותים</t>
  </si>
  <si>
    <t>נא לפרט</t>
  </si>
  <si>
    <t>תכולת הפריט</t>
  </si>
  <si>
    <t>* מסמך זה הינו לטובת התרשמות בשלב הראיון בלבד והוא אינו מסמך תקציבי סופי או מחייב.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</si>
</sst>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4" x14ac:knownFonts="1">
    <font>
      <sz val="11"/>
      <color theme="1"/>
      <name val="Arial"/>
      <family val="2"/>
      <charset val="177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2"/>
      <name val="David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164" fontId="1" fillId="4" borderId="1" xfId="0" applyNumberFormat="1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164" fontId="1" fillId="5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6" borderId="1" xfId="0" applyNumberFormat="1" applyFont="1" applyFill="1" applyBorder="1" applyAlignment="1">
      <alignment horizontal="center" vertical="center" wrapText="1"/>
    </xf>
    <xf numFmtId="164" fontId="1" fillId="7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7" borderId="1" xfId="0" applyFont="1" applyFill="1" applyBorder="1" applyAlignment="1" applyProtection="1">
      <alignment horizontal="center" vertical="center" wrapText="1"/>
      <protection locked="0"/>
    </xf>
    <xf numFmtId="0" fontId="2" fillId="7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3" fillId="6" borderId="2" xfId="0" applyFont="1" applyFill="1" applyBorder="1" applyAlignment="1">
      <alignment horizontal="left" vertical="center" wrapText="1"/>
    </xf>
    <xf numFmtId="0" fontId="3" fillId="6" borderId="3" xfId="0" applyFont="1" applyFill="1" applyBorder="1" applyAlignment="1">
      <alignment horizontal="left" vertical="center" wrapText="1"/>
    </xf>
    <xf numFmtId="0" fontId="3" fillId="6" borderId="4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 readingOrder="2"/>
    </xf>
    <xf numFmtId="0" fontId="2" fillId="7" borderId="5" xfId="0" applyFont="1" applyFill="1" applyBorder="1" applyAlignment="1" applyProtection="1">
      <alignment horizontal="center" vertical="center" wrapText="1"/>
      <protection locked="0"/>
    </xf>
    <xf numFmtId="0" fontId="2" fillId="7" borderId="6" xfId="0" applyFont="1" applyFill="1" applyBorder="1" applyAlignment="1" applyProtection="1">
      <alignment horizontal="center" vertical="center" wrapText="1"/>
      <protection locked="0"/>
    </xf>
    <xf numFmtId="0" fontId="2" fillId="7" borderId="7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1"/>
  <sheetViews>
    <sheetView rightToLeft="1" tabSelected="1" workbookViewId="0">
      <selection activeCell="D56" sqref="D56"/>
    </sheetView>
  </sheetViews>
  <sheetFormatPr defaultRowHeight="15.75" x14ac:dyDescent="0.2"/>
  <cols>
    <col min="1" max="1" width="9" style="1"/>
    <col min="2" max="2" width="11.875" style="1" customWidth="1"/>
    <col min="3" max="3" width="27.5" style="1" customWidth="1"/>
    <col min="4" max="4" width="26.5" style="1" customWidth="1"/>
    <col min="5" max="5" width="11.5" style="1" bestFit="1" customWidth="1"/>
    <col min="6" max="6" width="10.125" style="10" bestFit="1" customWidth="1"/>
    <col min="7" max="7" width="12.375" style="10" customWidth="1"/>
    <col min="8" max="8" width="13.25" style="10" bestFit="1" customWidth="1"/>
    <col min="9" max="16384" width="9" style="1"/>
  </cols>
  <sheetData>
    <row r="1" spans="1:8" x14ac:dyDescent="0.2">
      <c r="A1" s="19" t="s">
        <v>0</v>
      </c>
      <c r="B1" s="19"/>
      <c r="C1" s="19"/>
      <c r="D1" s="19"/>
      <c r="E1" s="19"/>
      <c r="F1" s="19"/>
      <c r="G1" s="19"/>
      <c r="H1" s="19"/>
    </row>
    <row r="2" spans="1:8" x14ac:dyDescent="0.2">
      <c r="A2" s="19" t="s">
        <v>1</v>
      </c>
      <c r="B2" s="19"/>
      <c r="C2" s="19"/>
      <c r="D2" s="19"/>
      <c r="E2" s="19"/>
      <c r="F2" s="19"/>
      <c r="G2" s="19"/>
      <c r="H2" s="19"/>
    </row>
    <row r="4" spans="1:8" ht="31.5" x14ac:dyDescent="0.2">
      <c r="A4" s="2" t="s">
        <v>8</v>
      </c>
      <c r="B4" s="2" t="s">
        <v>2</v>
      </c>
      <c r="C4" s="2" t="s">
        <v>3</v>
      </c>
      <c r="D4" s="2" t="s">
        <v>112</v>
      </c>
      <c r="E4" s="2" t="s">
        <v>4</v>
      </c>
      <c r="F4" s="11" t="s">
        <v>5</v>
      </c>
      <c r="G4" s="11" t="s">
        <v>6</v>
      </c>
      <c r="H4" s="11" t="s">
        <v>7</v>
      </c>
    </row>
    <row r="5" spans="1:8" ht="31.5" customHeight="1" x14ac:dyDescent="0.2">
      <c r="A5" s="23" t="s">
        <v>9</v>
      </c>
      <c r="B5" s="3" t="s">
        <v>10</v>
      </c>
      <c r="C5" s="3" t="s">
        <v>11</v>
      </c>
      <c r="D5" s="28" t="s">
        <v>110</v>
      </c>
      <c r="E5" s="3">
        <v>1</v>
      </c>
      <c r="F5" s="12"/>
      <c r="G5" s="7">
        <f>F5*E5</f>
        <v>0</v>
      </c>
      <c r="H5" s="7">
        <f>G5*1.17</f>
        <v>0</v>
      </c>
    </row>
    <row r="6" spans="1:8" x14ac:dyDescent="0.2">
      <c r="A6" s="23"/>
      <c r="B6" s="3" t="s">
        <v>12</v>
      </c>
      <c r="C6" s="3" t="s">
        <v>13</v>
      </c>
      <c r="D6" s="29"/>
      <c r="E6" s="3">
        <v>1</v>
      </c>
      <c r="F6" s="12"/>
      <c r="G6" s="7">
        <f t="shared" ref="G6:G50" si="0">F6*E6</f>
        <v>0</v>
      </c>
      <c r="H6" s="7">
        <f t="shared" ref="H6:H50" si="1">G6*1.17</f>
        <v>0</v>
      </c>
    </row>
    <row r="7" spans="1:8" x14ac:dyDescent="0.2">
      <c r="A7" s="23"/>
      <c r="B7" s="3" t="s">
        <v>14</v>
      </c>
      <c r="C7" s="3" t="s">
        <v>15</v>
      </c>
      <c r="D7" s="29"/>
      <c r="E7" s="3">
        <v>1</v>
      </c>
      <c r="F7" s="12"/>
      <c r="G7" s="7">
        <f t="shared" si="0"/>
        <v>0</v>
      </c>
      <c r="H7" s="7">
        <f t="shared" si="1"/>
        <v>0</v>
      </c>
    </row>
    <row r="8" spans="1:8" x14ac:dyDescent="0.2">
      <c r="A8" s="23"/>
      <c r="B8" s="3" t="s">
        <v>16</v>
      </c>
      <c r="C8" s="3" t="s">
        <v>30</v>
      </c>
      <c r="D8" s="29"/>
      <c r="E8" s="3">
        <v>1</v>
      </c>
      <c r="F8" s="12"/>
      <c r="G8" s="7">
        <f t="shared" si="0"/>
        <v>0</v>
      </c>
      <c r="H8" s="7">
        <f t="shared" si="1"/>
        <v>0</v>
      </c>
    </row>
    <row r="9" spans="1:8" x14ac:dyDescent="0.2">
      <c r="A9" s="23"/>
      <c r="B9" s="3" t="s">
        <v>17</v>
      </c>
      <c r="C9" s="3" t="s">
        <v>31</v>
      </c>
      <c r="D9" s="29"/>
      <c r="E9" s="3">
        <v>12</v>
      </c>
      <c r="F9" s="12"/>
      <c r="G9" s="7">
        <f t="shared" si="0"/>
        <v>0</v>
      </c>
      <c r="H9" s="7">
        <f t="shared" si="1"/>
        <v>0</v>
      </c>
    </row>
    <row r="10" spans="1:8" x14ac:dyDescent="0.2">
      <c r="A10" s="23"/>
      <c r="B10" s="3" t="s">
        <v>18</v>
      </c>
      <c r="C10" s="3" t="s">
        <v>32</v>
      </c>
      <c r="D10" s="29"/>
      <c r="E10" s="3">
        <v>1</v>
      </c>
      <c r="F10" s="12"/>
      <c r="G10" s="7">
        <f t="shared" si="0"/>
        <v>0</v>
      </c>
      <c r="H10" s="7">
        <f t="shared" si="1"/>
        <v>0</v>
      </c>
    </row>
    <row r="11" spans="1:8" x14ac:dyDescent="0.2">
      <c r="A11" s="23"/>
      <c r="B11" s="3" t="s">
        <v>19</v>
      </c>
      <c r="C11" s="3" t="s">
        <v>33</v>
      </c>
      <c r="D11" s="29"/>
      <c r="E11" s="3">
        <v>8</v>
      </c>
      <c r="F11" s="12"/>
      <c r="G11" s="7">
        <f t="shared" si="0"/>
        <v>0</v>
      </c>
      <c r="H11" s="7">
        <f t="shared" si="1"/>
        <v>0</v>
      </c>
    </row>
    <row r="12" spans="1:8" x14ac:dyDescent="0.2">
      <c r="A12" s="23"/>
      <c r="B12" s="3" t="s">
        <v>20</v>
      </c>
      <c r="C12" s="3" t="s">
        <v>34</v>
      </c>
      <c r="D12" s="29"/>
      <c r="E12" s="3">
        <v>1</v>
      </c>
      <c r="F12" s="12"/>
      <c r="G12" s="7">
        <f t="shared" si="0"/>
        <v>0</v>
      </c>
      <c r="H12" s="7">
        <f t="shared" si="1"/>
        <v>0</v>
      </c>
    </row>
    <row r="13" spans="1:8" x14ac:dyDescent="0.2">
      <c r="A13" s="23"/>
      <c r="B13" s="3" t="s">
        <v>21</v>
      </c>
      <c r="C13" s="3" t="s">
        <v>35</v>
      </c>
      <c r="D13" s="29"/>
      <c r="E13" s="3">
        <v>1</v>
      </c>
      <c r="F13" s="12"/>
      <c r="G13" s="7">
        <f t="shared" si="0"/>
        <v>0</v>
      </c>
      <c r="H13" s="7">
        <f t="shared" si="1"/>
        <v>0</v>
      </c>
    </row>
    <row r="14" spans="1:8" x14ac:dyDescent="0.2">
      <c r="A14" s="23"/>
      <c r="B14" s="3" t="s">
        <v>22</v>
      </c>
      <c r="C14" s="3" t="s">
        <v>36</v>
      </c>
      <c r="D14" s="29"/>
      <c r="E14" s="3">
        <v>1</v>
      </c>
      <c r="F14" s="12"/>
      <c r="G14" s="7">
        <f t="shared" si="0"/>
        <v>0</v>
      </c>
      <c r="H14" s="7">
        <f t="shared" si="1"/>
        <v>0</v>
      </c>
    </row>
    <row r="15" spans="1:8" x14ac:dyDescent="0.2">
      <c r="A15" s="23"/>
      <c r="B15" s="3" t="s">
        <v>23</v>
      </c>
      <c r="C15" s="3" t="s">
        <v>37</v>
      </c>
      <c r="D15" s="29"/>
      <c r="E15" s="3">
        <v>1</v>
      </c>
      <c r="F15" s="12"/>
      <c r="G15" s="7">
        <f t="shared" si="0"/>
        <v>0</v>
      </c>
      <c r="H15" s="7">
        <f t="shared" si="1"/>
        <v>0</v>
      </c>
    </row>
    <row r="16" spans="1:8" x14ac:dyDescent="0.2">
      <c r="A16" s="23"/>
      <c r="B16" s="3" t="s">
        <v>24</v>
      </c>
      <c r="C16" s="3" t="s">
        <v>38</v>
      </c>
      <c r="D16" s="29"/>
      <c r="E16" s="3">
        <v>1</v>
      </c>
      <c r="F16" s="12"/>
      <c r="G16" s="7">
        <f t="shared" si="0"/>
        <v>0</v>
      </c>
      <c r="H16" s="7">
        <f t="shared" si="1"/>
        <v>0</v>
      </c>
    </row>
    <row r="17" spans="1:8" x14ac:dyDescent="0.2">
      <c r="A17" s="23"/>
      <c r="B17" s="3" t="s">
        <v>25</v>
      </c>
      <c r="C17" s="3" t="s">
        <v>39</v>
      </c>
      <c r="D17" s="29"/>
      <c r="E17" s="3">
        <v>1</v>
      </c>
      <c r="F17" s="12"/>
      <c r="G17" s="7">
        <f t="shared" si="0"/>
        <v>0</v>
      </c>
      <c r="H17" s="7">
        <f t="shared" si="1"/>
        <v>0</v>
      </c>
    </row>
    <row r="18" spans="1:8" x14ac:dyDescent="0.2">
      <c r="A18" s="23"/>
      <c r="B18" s="3" t="s">
        <v>26</v>
      </c>
      <c r="C18" s="3" t="s">
        <v>40</v>
      </c>
      <c r="D18" s="29"/>
      <c r="E18" s="3">
        <v>4</v>
      </c>
      <c r="F18" s="12"/>
      <c r="G18" s="7">
        <f t="shared" si="0"/>
        <v>0</v>
      </c>
      <c r="H18" s="7">
        <f t="shared" si="1"/>
        <v>0</v>
      </c>
    </row>
    <row r="19" spans="1:8" ht="31.5" x14ac:dyDescent="0.2">
      <c r="A19" s="23"/>
      <c r="B19" s="3" t="s">
        <v>27</v>
      </c>
      <c r="C19" s="3" t="s">
        <v>41</v>
      </c>
      <c r="D19" s="29"/>
      <c r="E19" s="3">
        <v>1</v>
      </c>
      <c r="F19" s="12"/>
      <c r="G19" s="7">
        <f t="shared" si="0"/>
        <v>0</v>
      </c>
      <c r="H19" s="7">
        <f t="shared" si="1"/>
        <v>0</v>
      </c>
    </row>
    <row r="20" spans="1:8" x14ac:dyDescent="0.2">
      <c r="A20" s="23"/>
      <c r="B20" s="3" t="s">
        <v>28</v>
      </c>
      <c r="C20" s="3" t="s">
        <v>42</v>
      </c>
      <c r="D20" s="29"/>
      <c r="E20" s="3">
        <v>1</v>
      </c>
      <c r="F20" s="12"/>
      <c r="G20" s="7">
        <f t="shared" si="0"/>
        <v>0</v>
      </c>
      <c r="H20" s="7">
        <f t="shared" si="1"/>
        <v>0</v>
      </c>
    </row>
    <row r="21" spans="1:8" x14ac:dyDescent="0.2">
      <c r="A21" s="23"/>
      <c r="B21" s="3" t="s">
        <v>29</v>
      </c>
      <c r="C21" s="3" t="s">
        <v>43</v>
      </c>
      <c r="D21" s="30"/>
      <c r="E21" s="3">
        <v>1</v>
      </c>
      <c r="F21" s="12"/>
      <c r="G21" s="7">
        <f t="shared" si="0"/>
        <v>0</v>
      </c>
      <c r="H21" s="7">
        <f t="shared" si="1"/>
        <v>0</v>
      </c>
    </row>
    <row r="22" spans="1:8" x14ac:dyDescent="0.2">
      <c r="A22" s="24" t="s">
        <v>44</v>
      </c>
      <c r="B22" s="4" t="s">
        <v>45</v>
      </c>
      <c r="C22" s="4" t="s">
        <v>46</v>
      </c>
      <c r="D22" s="31" t="s">
        <v>110</v>
      </c>
      <c r="E22" s="4">
        <v>1</v>
      </c>
      <c r="F22" s="13"/>
      <c r="G22" s="8">
        <f t="shared" si="0"/>
        <v>0</v>
      </c>
      <c r="H22" s="8">
        <f t="shared" si="1"/>
        <v>0</v>
      </c>
    </row>
    <row r="23" spans="1:8" x14ac:dyDescent="0.2">
      <c r="A23" s="24"/>
      <c r="B23" s="4" t="s">
        <v>51</v>
      </c>
      <c r="C23" s="4" t="s">
        <v>47</v>
      </c>
      <c r="D23" s="32"/>
      <c r="E23" s="4">
        <v>1</v>
      </c>
      <c r="F23" s="13"/>
      <c r="G23" s="8">
        <f t="shared" si="0"/>
        <v>0</v>
      </c>
      <c r="H23" s="8">
        <f t="shared" si="1"/>
        <v>0</v>
      </c>
    </row>
    <row r="24" spans="1:8" x14ac:dyDescent="0.2">
      <c r="A24" s="24"/>
      <c r="B24" s="4" t="s">
        <v>52</v>
      </c>
      <c r="C24" s="4" t="s">
        <v>48</v>
      </c>
      <c r="D24" s="32"/>
      <c r="E24" s="4">
        <v>1</v>
      </c>
      <c r="F24" s="13"/>
      <c r="G24" s="8">
        <f t="shared" si="0"/>
        <v>0</v>
      </c>
      <c r="H24" s="8">
        <f t="shared" si="1"/>
        <v>0</v>
      </c>
    </row>
    <row r="25" spans="1:8" x14ac:dyDescent="0.2">
      <c r="A25" s="24"/>
      <c r="B25" s="4" t="s">
        <v>53</v>
      </c>
      <c r="C25" s="4" t="s">
        <v>49</v>
      </c>
      <c r="D25" s="32"/>
      <c r="E25" s="4">
        <v>1</v>
      </c>
      <c r="F25" s="13"/>
      <c r="G25" s="8">
        <f t="shared" si="0"/>
        <v>0</v>
      </c>
      <c r="H25" s="8">
        <f t="shared" si="1"/>
        <v>0</v>
      </c>
    </row>
    <row r="26" spans="1:8" x14ac:dyDescent="0.2">
      <c r="A26" s="24"/>
      <c r="B26" s="4" t="s">
        <v>54</v>
      </c>
      <c r="C26" s="4" t="s">
        <v>50</v>
      </c>
      <c r="D26" s="33"/>
      <c r="E26" s="4">
        <v>2</v>
      </c>
      <c r="F26" s="13"/>
      <c r="G26" s="8">
        <f t="shared" si="0"/>
        <v>0</v>
      </c>
      <c r="H26" s="8">
        <f t="shared" si="1"/>
        <v>0</v>
      </c>
    </row>
    <row r="27" spans="1:8" ht="15.75" customHeight="1" x14ac:dyDescent="0.2">
      <c r="A27" s="25" t="s">
        <v>55</v>
      </c>
      <c r="B27" s="5" t="s">
        <v>56</v>
      </c>
      <c r="C27" s="5" t="s">
        <v>57</v>
      </c>
      <c r="D27" s="25" t="s">
        <v>110</v>
      </c>
      <c r="E27" s="5">
        <v>1</v>
      </c>
      <c r="F27" s="14"/>
      <c r="G27" s="9">
        <f t="shared" si="0"/>
        <v>0</v>
      </c>
      <c r="H27" s="9">
        <f t="shared" si="1"/>
        <v>0</v>
      </c>
    </row>
    <row r="28" spans="1:8" x14ac:dyDescent="0.2">
      <c r="A28" s="26"/>
      <c r="B28" s="5" t="s">
        <v>58</v>
      </c>
      <c r="C28" s="5" t="s">
        <v>61</v>
      </c>
      <c r="D28" s="26"/>
      <c r="E28" s="5">
        <v>1</v>
      </c>
      <c r="F28" s="14"/>
      <c r="G28" s="9">
        <f t="shared" si="0"/>
        <v>0</v>
      </c>
      <c r="H28" s="9">
        <f t="shared" si="1"/>
        <v>0</v>
      </c>
    </row>
    <row r="29" spans="1:8" x14ac:dyDescent="0.2">
      <c r="A29" s="26"/>
      <c r="B29" s="5" t="s">
        <v>59</v>
      </c>
      <c r="C29" s="5" t="s">
        <v>83</v>
      </c>
      <c r="D29" s="26"/>
      <c r="E29" s="5">
        <v>1</v>
      </c>
      <c r="F29" s="14"/>
      <c r="G29" s="9">
        <f t="shared" si="0"/>
        <v>0</v>
      </c>
      <c r="H29" s="9">
        <f t="shared" si="1"/>
        <v>0</v>
      </c>
    </row>
    <row r="30" spans="1:8" x14ac:dyDescent="0.2">
      <c r="A30" s="26"/>
      <c r="B30" s="5" t="s">
        <v>60</v>
      </c>
      <c r="C30" s="5" t="s">
        <v>84</v>
      </c>
      <c r="D30" s="26"/>
      <c r="E30" s="5">
        <v>1</v>
      </c>
      <c r="F30" s="14"/>
      <c r="G30" s="9">
        <f t="shared" si="0"/>
        <v>0</v>
      </c>
      <c r="H30" s="9">
        <f t="shared" si="1"/>
        <v>0</v>
      </c>
    </row>
    <row r="31" spans="1:8" x14ac:dyDescent="0.2">
      <c r="A31" s="26"/>
      <c r="B31" s="5" t="s">
        <v>62</v>
      </c>
      <c r="C31" s="5" t="s">
        <v>85</v>
      </c>
      <c r="D31" s="26"/>
      <c r="E31" s="5">
        <v>1</v>
      </c>
      <c r="F31" s="14"/>
      <c r="G31" s="9">
        <f t="shared" si="0"/>
        <v>0</v>
      </c>
      <c r="H31" s="9">
        <f t="shared" si="1"/>
        <v>0</v>
      </c>
    </row>
    <row r="32" spans="1:8" x14ac:dyDescent="0.2">
      <c r="A32" s="26"/>
      <c r="B32" s="5" t="s">
        <v>63</v>
      </c>
      <c r="C32" s="5" t="s">
        <v>86</v>
      </c>
      <c r="D32" s="26"/>
      <c r="E32" s="5">
        <v>1</v>
      </c>
      <c r="F32" s="14"/>
      <c r="G32" s="9">
        <f t="shared" si="0"/>
        <v>0</v>
      </c>
      <c r="H32" s="9">
        <f t="shared" si="1"/>
        <v>0</v>
      </c>
    </row>
    <row r="33" spans="1:8" x14ac:dyDescent="0.2">
      <c r="A33" s="26"/>
      <c r="B33" s="5" t="s">
        <v>64</v>
      </c>
      <c r="C33" s="5" t="s">
        <v>87</v>
      </c>
      <c r="D33" s="26"/>
      <c r="E33" s="5">
        <v>1</v>
      </c>
      <c r="F33" s="14"/>
      <c r="G33" s="9">
        <f t="shared" si="0"/>
        <v>0</v>
      </c>
      <c r="H33" s="9">
        <f t="shared" si="1"/>
        <v>0</v>
      </c>
    </row>
    <row r="34" spans="1:8" x14ac:dyDescent="0.2">
      <c r="A34" s="26"/>
      <c r="B34" s="5" t="s">
        <v>65</v>
      </c>
      <c r="C34" s="5" t="s">
        <v>88</v>
      </c>
      <c r="D34" s="26"/>
      <c r="E34" s="5">
        <v>1</v>
      </c>
      <c r="F34" s="14"/>
      <c r="G34" s="9">
        <f t="shared" si="0"/>
        <v>0</v>
      </c>
      <c r="H34" s="9">
        <f t="shared" si="1"/>
        <v>0</v>
      </c>
    </row>
    <row r="35" spans="1:8" x14ac:dyDescent="0.2">
      <c r="A35" s="26"/>
      <c r="B35" s="5" t="s">
        <v>66</v>
      </c>
      <c r="C35" s="5" t="s">
        <v>89</v>
      </c>
      <c r="D35" s="26"/>
      <c r="E35" s="5">
        <v>1</v>
      </c>
      <c r="F35" s="14"/>
      <c r="G35" s="9">
        <f t="shared" si="0"/>
        <v>0</v>
      </c>
      <c r="H35" s="9">
        <f t="shared" si="1"/>
        <v>0</v>
      </c>
    </row>
    <row r="36" spans="1:8" x14ac:dyDescent="0.2">
      <c r="A36" s="26"/>
      <c r="B36" s="5" t="s">
        <v>67</v>
      </c>
      <c r="C36" s="5" t="s">
        <v>90</v>
      </c>
      <c r="D36" s="26"/>
      <c r="E36" s="5">
        <v>1</v>
      </c>
      <c r="F36" s="14"/>
      <c r="G36" s="9">
        <f t="shared" si="0"/>
        <v>0</v>
      </c>
      <c r="H36" s="9">
        <f t="shared" si="1"/>
        <v>0</v>
      </c>
    </row>
    <row r="37" spans="1:8" x14ac:dyDescent="0.2">
      <c r="A37" s="26"/>
      <c r="B37" s="5" t="s">
        <v>68</v>
      </c>
      <c r="C37" s="5" t="s">
        <v>91</v>
      </c>
      <c r="D37" s="26"/>
      <c r="E37" s="5">
        <v>1</v>
      </c>
      <c r="F37" s="14"/>
      <c r="G37" s="9">
        <f t="shared" si="0"/>
        <v>0</v>
      </c>
      <c r="H37" s="9">
        <f t="shared" si="1"/>
        <v>0</v>
      </c>
    </row>
    <row r="38" spans="1:8" x14ac:dyDescent="0.2">
      <c r="A38" s="26"/>
      <c r="B38" s="5" t="s">
        <v>69</v>
      </c>
      <c r="C38" s="5" t="s">
        <v>92</v>
      </c>
      <c r="D38" s="26"/>
      <c r="E38" s="5">
        <v>1</v>
      </c>
      <c r="F38" s="14"/>
      <c r="G38" s="9">
        <f t="shared" si="0"/>
        <v>0</v>
      </c>
      <c r="H38" s="9">
        <f t="shared" si="1"/>
        <v>0</v>
      </c>
    </row>
    <row r="39" spans="1:8" x14ac:dyDescent="0.2">
      <c r="A39" s="26"/>
      <c r="B39" s="5" t="s">
        <v>70</v>
      </c>
      <c r="C39" s="5" t="s">
        <v>93</v>
      </c>
      <c r="D39" s="26"/>
      <c r="E39" s="5">
        <v>1</v>
      </c>
      <c r="F39" s="14"/>
      <c r="G39" s="9">
        <f t="shared" si="0"/>
        <v>0</v>
      </c>
      <c r="H39" s="9">
        <f t="shared" si="1"/>
        <v>0</v>
      </c>
    </row>
    <row r="40" spans="1:8" x14ac:dyDescent="0.2">
      <c r="A40" s="26"/>
      <c r="B40" s="5" t="s">
        <v>71</v>
      </c>
      <c r="C40" s="5" t="s">
        <v>94</v>
      </c>
      <c r="D40" s="26"/>
      <c r="E40" s="5">
        <v>1</v>
      </c>
      <c r="F40" s="14"/>
      <c r="G40" s="9">
        <f t="shared" si="0"/>
        <v>0</v>
      </c>
      <c r="H40" s="9">
        <f t="shared" si="1"/>
        <v>0</v>
      </c>
    </row>
    <row r="41" spans="1:8" x14ac:dyDescent="0.2">
      <c r="A41" s="26"/>
      <c r="B41" s="5" t="s">
        <v>72</v>
      </c>
      <c r="C41" s="5" t="s">
        <v>95</v>
      </c>
      <c r="D41" s="26"/>
      <c r="E41" s="5">
        <v>1</v>
      </c>
      <c r="F41" s="14"/>
      <c r="G41" s="9">
        <f t="shared" si="0"/>
        <v>0</v>
      </c>
      <c r="H41" s="9">
        <f t="shared" si="1"/>
        <v>0</v>
      </c>
    </row>
    <row r="42" spans="1:8" ht="31.5" x14ac:dyDescent="0.2">
      <c r="A42" s="26"/>
      <c r="B42" s="5" t="s">
        <v>73</v>
      </c>
      <c r="C42" s="5" t="s">
        <v>96</v>
      </c>
      <c r="D42" s="26"/>
      <c r="E42" s="5">
        <v>1</v>
      </c>
      <c r="F42" s="14"/>
      <c r="G42" s="9">
        <f t="shared" si="0"/>
        <v>0</v>
      </c>
      <c r="H42" s="9">
        <f t="shared" si="1"/>
        <v>0</v>
      </c>
    </row>
    <row r="43" spans="1:8" x14ac:dyDescent="0.2">
      <c r="A43" s="26"/>
      <c r="B43" s="5" t="s">
        <v>74</v>
      </c>
      <c r="C43" s="5" t="s">
        <v>97</v>
      </c>
      <c r="D43" s="26"/>
      <c r="E43" s="5">
        <v>1</v>
      </c>
      <c r="F43" s="14"/>
      <c r="G43" s="9">
        <f t="shared" si="0"/>
        <v>0</v>
      </c>
      <c r="H43" s="9">
        <f t="shared" si="1"/>
        <v>0</v>
      </c>
    </row>
    <row r="44" spans="1:8" x14ac:dyDescent="0.2">
      <c r="A44" s="26"/>
      <c r="B44" s="5" t="s">
        <v>75</v>
      </c>
      <c r="C44" s="5" t="s">
        <v>98</v>
      </c>
      <c r="D44" s="26"/>
      <c r="E44" s="5">
        <v>1</v>
      </c>
      <c r="F44" s="14"/>
      <c r="G44" s="9">
        <f t="shared" si="0"/>
        <v>0</v>
      </c>
      <c r="H44" s="9">
        <f t="shared" si="1"/>
        <v>0</v>
      </c>
    </row>
    <row r="45" spans="1:8" x14ac:dyDescent="0.2">
      <c r="A45" s="26"/>
      <c r="B45" s="5" t="s">
        <v>76</v>
      </c>
      <c r="C45" s="5" t="s">
        <v>99</v>
      </c>
      <c r="D45" s="26"/>
      <c r="E45" s="5">
        <v>1</v>
      </c>
      <c r="F45" s="14"/>
      <c r="G45" s="9">
        <f t="shared" si="0"/>
        <v>0</v>
      </c>
      <c r="H45" s="9">
        <f t="shared" si="1"/>
        <v>0</v>
      </c>
    </row>
    <row r="46" spans="1:8" x14ac:dyDescent="0.2">
      <c r="A46" s="26"/>
      <c r="B46" s="5" t="s">
        <v>77</v>
      </c>
      <c r="C46" s="5" t="s">
        <v>100</v>
      </c>
      <c r="D46" s="26"/>
      <c r="E46" s="5">
        <v>1</v>
      </c>
      <c r="F46" s="14"/>
      <c r="G46" s="9">
        <f t="shared" si="0"/>
        <v>0</v>
      </c>
      <c r="H46" s="9">
        <f t="shared" si="1"/>
        <v>0</v>
      </c>
    </row>
    <row r="47" spans="1:8" x14ac:dyDescent="0.2">
      <c r="A47" s="26"/>
      <c r="B47" s="5" t="s">
        <v>78</v>
      </c>
      <c r="C47" s="5" t="s">
        <v>101</v>
      </c>
      <c r="D47" s="26"/>
      <c r="E47" s="5">
        <v>1</v>
      </c>
      <c r="F47" s="14"/>
      <c r="G47" s="9">
        <f t="shared" si="0"/>
        <v>0</v>
      </c>
      <c r="H47" s="9">
        <f t="shared" si="1"/>
        <v>0</v>
      </c>
    </row>
    <row r="48" spans="1:8" x14ac:dyDescent="0.2">
      <c r="A48" s="26"/>
      <c r="B48" s="5" t="s">
        <v>79</v>
      </c>
      <c r="C48" s="5" t="s">
        <v>102</v>
      </c>
      <c r="D48" s="26"/>
      <c r="E48" s="5">
        <v>1</v>
      </c>
      <c r="F48" s="14"/>
      <c r="G48" s="9">
        <f t="shared" si="0"/>
        <v>0</v>
      </c>
      <c r="H48" s="9">
        <f t="shared" si="1"/>
        <v>0</v>
      </c>
    </row>
    <row r="49" spans="1:8" x14ac:dyDescent="0.2">
      <c r="A49" s="26"/>
      <c r="B49" s="5" t="s">
        <v>80</v>
      </c>
      <c r="C49" s="5" t="s">
        <v>103</v>
      </c>
      <c r="D49" s="26"/>
      <c r="E49" s="5">
        <v>1</v>
      </c>
      <c r="F49" s="14"/>
      <c r="G49" s="9">
        <f t="shared" si="0"/>
        <v>0</v>
      </c>
      <c r="H49" s="9">
        <f t="shared" si="1"/>
        <v>0</v>
      </c>
    </row>
    <row r="50" spans="1:8" ht="31.5" x14ac:dyDescent="0.2">
      <c r="A50" s="26"/>
      <c r="B50" s="5" t="s">
        <v>81</v>
      </c>
      <c r="C50" s="5" t="s">
        <v>104</v>
      </c>
      <c r="D50" s="27"/>
      <c r="E50" s="5">
        <v>1</v>
      </c>
      <c r="F50" s="14"/>
      <c r="G50" s="9">
        <f t="shared" si="0"/>
        <v>0</v>
      </c>
      <c r="H50" s="9">
        <f t="shared" si="1"/>
        <v>0</v>
      </c>
    </row>
    <row r="51" spans="1:8" x14ac:dyDescent="0.2">
      <c r="A51" s="27"/>
      <c r="B51" s="5" t="s">
        <v>82</v>
      </c>
      <c r="C51" s="5" t="s">
        <v>105</v>
      </c>
      <c r="D51" s="6" t="s">
        <v>108</v>
      </c>
      <c r="E51" s="5">
        <v>1</v>
      </c>
      <c r="F51" s="14">
        <f>400000/1.17</f>
        <v>341880.34188034188</v>
      </c>
      <c r="G51" s="9">
        <f t="shared" ref="G51:G54" si="2">F51*E51</f>
        <v>341880.34188034188</v>
      </c>
      <c r="H51" s="9">
        <f>G51*1.17</f>
        <v>399999.99999999994</v>
      </c>
    </row>
    <row r="52" spans="1:8" ht="15.75" customHeight="1" x14ac:dyDescent="0.2">
      <c r="A52" s="35" t="s">
        <v>109</v>
      </c>
      <c r="B52" s="17"/>
      <c r="C52" s="17" t="s">
        <v>107</v>
      </c>
      <c r="D52" s="18" t="s">
        <v>111</v>
      </c>
      <c r="E52" s="17"/>
      <c r="F52" s="16"/>
      <c r="G52" s="16">
        <f t="shared" si="2"/>
        <v>0</v>
      </c>
      <c r="H52" s="16">
        <f t="shared" ref="H52:H54" si="3">G52*1.17</f>
        <v>0</v>
      </c>
    </row>
    <row r="53" spans="1:8" x14ac:dyDescent="0.2">
      <c r="A53" s="36"/>
      <c r="B53" s="17"/>
      <c r="C53" s="17" t="s">
        <v>107</v>
      </c>
      <c r="D53" s="18" t="s">
        <v>111</v>
      </c>
      <c r="E53" s="17"/>
      <c r="F53" s="16"/>
      <c r="G53" s="16">
        <f t="shared" si="2"/>
        <v>0</v>
      </c>
      <c r="H53" s="16">
        <f t="shared" si="3"/>
        <v>0</v>
      </c>
    </row>
    <row r="54" spans="1:8" x14ac:dyDescent="0.2">
      <c r="A54" s="36"/>
      <c r="B54" s="17"/>
      <c r="C54" s="17" t="s">
        <v>107</v>
      </c>
      <c r="D54" s="18" t="s">
        <v>111</v>
      </c>
      <c r="E54" s="17"/>
      <c r="F54" s="16"/>
      <c r="G54" s="16">
        <f t="shared" si="2"/>
        <v>0</v>
      </c>
      <c r="H54" s="16">
        <f t="shared" si="3"/>
        <v>0</v>
      </c>
    </row>
    <row r="55" spans="1:8" ht="15.75" customHeight="1" x14ac:dyDescent="0.2">
      <c r="A55" s="36"/>
      <c r="B55" s="17"/>
      <c r="C55" s="17" t="s">
        <v>107</v>
      </c>
      <c r="D55" s="18" t="s">
        <v>111</v>
      </c>
      <c r="E55" s="17"/>
      <c r="F55" s="16"/>
      <c r="G55" s="16">
        <f t="shared" ref="G55:G57" si="4">F55*E55</f>
        <v>0</v>
      </c>
      <c r="H55" s="16">
        <f t="shared" ref="H55:H57" si="5">G55*1.17</f>
        <v>0</v>
      </c>
    </row>
    <row r="56" spans="1:8" x14ac:dyDescent="0.2">
      <c r="A56" s="36"/>
      <c r="B56" s="17"/>
      <c r="C56" s="17" t="s">
        <v>107</v>
      </c>
      <c r="D56" s="18" t="s">
        <v>111</v>
      </c>
      <c r="E56" s="17"/>
      <c r="F56" s="16"/>
      <c r="G56" s="16">
        <f t="shared" si="4"/>
        <v>0</v>
      </c>
      <c r="H56" s="16">
        <f t="shared" si="5"/>
        <v>0</v>
      </c>
    </row>
    <row r="57" spans="1:8" x14ac:dyDescent="0.2">
      <c r="A57" s="37"/>
      <c r="B57" s="17"/>
      <c r="C57" s="17" t="s">
        <v>107</v>
      </c>
      <c r="D57" s="18" t="s">
        <v>111</v>
      </c>
      <c r="E57" s="17"/>
      <c r="F57" s="16"/>
      <c r="G57" s="16">
        <f t="shared" si="4"/>
        <v>0</v>
      </c>
      <c r="H57" s="16">
        <f t="shared" si="5"/>
        <v>0</v>
      </c>
    </row>
    <row r="58" spans="1:8" x14ac:dyDescent="0.2">
      <c r="A58" s="20" t="s">
        <v>106</v>
      </c>
      <c r="B58" s="21"/>
      <c r="C58" s="21"/>
      <c r="D58" s="21"/>
      <c r="E58" s="21"/>
      <c r="F58" s="22"/>
      <c r="G58" s="15">
        <f>SUM(G5:G57)</f>
        <v>341880.34188034188</v>
      </c>
      <c r="H58" s="15">
        <f>SUM(H5:H57)</f>
        <v>399999.99999999994</v>
      </c>
    </row>
    <row r="59" spans="1:8" x14ac:dyDescent="0.2">
      <c r="F59" s="1"/>
      <c r="G59" s="1"/>
      <c r="H59" s="1"/>
    </row>
    <row r="61" spans="1:8" x14ac:dyDescent="0.2">
      <c r="A61" s="34" t="s">
        <v>113</v>
      </c>
      <c r="B61" s="34"/>
      <c r="C61" s="34"/>
      <c r="D61" s="34"/>
      <c r="E61" s="34"/>
      <c r="F61" s="34"/>
      <c r="G61" s="34"/>
      <c r="H61" s="34"/>
    </row>
  </sheetData>
  <sheetProtection formatCells="0" formatColumns="0" formatRows="0" insertColumns="0" insertRows="0" insertHyperlinks="0" deleteColumns="0" deleteRows="0"/>
  <mergeCells count="11">
    <mergeCell ref="A61:H61"/>
    <mergeCell ref="A52:A57"/>
    <mergeCell ref="A2:H2"/>
    <mergeCell ref="A58:F58"/>
    <mergeCell ref="A1:H1"/>
    <mergeCell ref="A5:A21"/>
    <mergeCell ref="A22:A26"/>
    <mergeCell ref="A27:A51"/>
    <mergeCell ref="D5:D21"/>
    <mergeCell ref="D22:D26"/>
    <mergeCell ref="D27:D50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MOST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Nir Bronshtein</dc:creator>
  <cp:lastModifiedBy>Lior Gedanian</cp:lastModifiedBy>
  <dcterms:created xsi:type="dcterms:W3CDTF">2019-07-22T08:45:45Z</dcterms:created>
  <dcterms:modified xsi:type="dcterms:W3CDTF">2019-07-24T08:55:41Z</dcterms:modified>
</cp:coreProperties>
</file>